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01 декабря 2015" sheetId="3" r:id="rId1"/>
  </sheets>
  <definedNames>
    <definedName name="APPT" localSheetId="0">'01 декабря 2015'!$A$15</definedName>
    <definedName name="FIO" localSheetId="0">'01 декабря 2015'!$G$15</definedName>
    <definedName name="SIGN" localSheetId="0">'01 декабря 2015'!$A$15:$I$16</definedName>
  </definedNames>
  <calcPr calcId="124519"/>
</workbook>
</file>

<file path=xl/calcChain.xml><?xml version="1.0" encoding="utf-8"?>
<calcChain xmlns="http://schemas.openxmlformats.org/spreadsheetml/2006/main">
  <c r="F26" i="3"/>
  <c r="G26"/>
  <c r="F25"/>
  <c r="G25"/>
  <c r="F24"/>
  <c r="G24"/>
  <c r="F23"/>
  <c r="G23"/>
  <c r="F22"/>
  <c r="G22"/>
  <c r="D26"/>
  <c r="D25"/>
  <c r="D24"/>
  <c r="D23"/>
  <c r="D22"/>
  <c r="D21"/>
  <c r="F20"/>
  <c r="F19"/>
  <c r="G19"/>
  <c r="F18"/>
  <c r="F17"/>
  <c r="G17"/>
  <c r="F16"/>
  <c r="F15"/>
  <c r="G15"/>
  <c r="F14"/>
  <c r="D20"/>
  <c r="G20"/>
  <c r="D19"/>
  <c r="D18"/>
  <c r="G18"/>
  <c r="D17"/>
  <c r="D16"/>
  <c r="G16"/>
  <c r="D15"/>
  <c r="D14"/>
  <c r="D13"/>
  <c r="F4"/>
  <c r="F12"/>
  <c r="G12"/>
  <c r="F11"/>
  <c r="G11"/>
  <c r="F10"/>
  <c r="G10"/>
  <c r="F9"/>
  <c r="G9"/>
  <c r="F8"/>
  <c r="G8"/>
  <c r="F7"/>
  <c r="G7"/>
  <c r="F6"/>
  <c r="G6"/>
  <c r="F5"/>
  <c r="G5"/>
  <c r="D12"/>
  <c r="D11"/>
  <c r="D10"/>
  <c r="D9"/>
  <c r="D8"/>
  <c r="D7"/>
  <c r="D6"/>
  <c r="D5"/>
  <c r="D4"/>
  <c r="D27"/>
  <c r="G4"/>
  <c r="F13"/>
  <c r="G13"/>
  <c r="G14"/>
  <c r="F21"/>
  <c r="G21"/>
  <c r="F27"/>
  <c r="G27"/>
</calcChain>
</file>

<file path=xl/sharedStrings.xml><?xml version="1.0" encoding="utf-8"?>
<sst xmlns="http://schemas.openxmlformats.org/spreadsheetml/2006/main" count="50" uniqueCount="36">
  <si>
    <t>Муниципальная программа Развитие единой образовательной информационной среды в Жигаловском районе на 2012-2015гг</t>
  </si>
  <si>
    <t>Муниципальная программа Развитие системы дошкольного образования Жигаловского района на 2014-2018гг</t>
  </si>
  <si>
    <t>МЦП "Организация летних каникул детей в Жигаловском районе" на 2014-2016гг</t>
  </si>
  <si>
    <t>Муниципальная программа "Повышение безопасности дорожного движения в Жигаловском районе" на 2013-2015годы</t>
  </si>
  <si>
    <t>Муниципальная программа "Энергосбережение и повышение эффективности использования энергетических ресурсов в муниципальном образовании "Жигаловский район" на 2010-2015гг."</t>
  </si>
  <si>
    <t>Муниципальная программа "Устойчивое развитие сельских территорий " на 2014-2020 годы МО "Жигаловский район"</t>
  </si>
  <si>
    <t>Итого</t>
  </si>
  <si>
    <t>Информация об исполнении главными распорядителями (распорядителями)  средств  бюджета  МО «Жигаловский район» муниципальных программ  на 01.12.2015 г.</t>
  </si>
  <si>
    <t>№п/п</t>
  </si>
  <si>
    <t xml:space="preserve">Наименование ГРБС/муниципальных программ </t>
  </si>
  <si>
    <t>План на 2015 год в соответствии со сводной бюджетной росписью</t>
  </si>
  <si>
    <t>Исполнение</t>
  </si>
  <si>
    <t>Управление культуры, молодежной политики и спорта Администрации муниципального образования "Жигаловский район"</t>
  </si>
  <si>
    <t>Управление образования Администрации муниципального образования "Жигаловский район"</t>
  </si>
  <si>
    <t>Администрация муниципального образования "Жигаловский район"</t>
  </si>
  <si>
    <t>1</t>
  </si>
  <si>
    <t>2</t>
  </si>
  <si>
    <t>3</t>
  </si>
  <si>
    <t>4</t>
  </si>
  <si>
    <t>5</t>
  </si>
  <si>
    <t>6</t>
  </si>
  <si>
    <t>7</t>
  </si>
  <si>
    <t>8</t>
  </si>
  <si>
    <t>% исполнения</t>
  </si>
  <si>
    <t>Муниципальная программа "Пожарная безопасность в учреждениях, подведомственных Управлению культуры, молодежной политики и спорта администрации МО "Жигаловский район"</t>
  </si>
  <si>
    <t>Муниципальная программа "Сохранение и развитие культуры муниципального образования Жигаловский района 2011-2015г.г."</t>
  </si>
  <si>
    <t>Муниципальная программа "Профилактика наркомании и других социально-негативных явлений среди детей и молодежи на территории МО "Жигаловский район" на 2011-2013г.г.</t>
  </si>
  <si>
    <t>Муниципальная программа "Молодежь Жигаловского района на 2014-2016г.г."</t>
  </si>
  <si>
    <t>Муниципальная программа "Комплексные меры профилактики экстремистких проявлений среди детей и молодежи Жигаловского района на 2015-2017г.г."</t>
  </si>
  <si>
    <t>Муниципальная программа"Развитие физической культуры и массового спорта на территории МО "Жигаловский район" на 2014-2016г.г."</t>
  </si>
  <si>
    <t>Муниципальная программа "Комплексная безопасность образовательных учреждений на 2014-2017г.г."</t>
  </si>
  <si>
    <t>Муниципальная программа "Одаренные дети на 2014-2016г.г."</t>
  </si>
  <si>
    <t>Муниципальная программа "Программа улучшения условий и охраны труда в МО "Жигаловский район" на 2011-2015г.г.</t>
  </si>
  <si>
    <t>Муниципальная программа "Газификация Жигаловского района 2011-2015г.г."</t>
  </si>
  <si>
    <t>Муниципальная программа комплексного развития систем коммунальной инфраструктуры в муниципальном образовании "Жигаловский район" на 2011-2015гг.</t>
  </si>
  <si>
    <t>Муниципальная программа "Развитие субъектов малого и среднего предпринимательства в муниципальном образовании "Жигаловский район" на 2013-2015г.г.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</si>
</sst>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"/>
      <charset val="204"/>
    </font>
    <font>
      <sz val="8.5"/>
      <name val="MS Sans Serif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 vertical="center" wrapText="1"/>
    </xf>
    <xf numFmtId="49" fontId="5" fillId="0" borderId="2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27</xdr:row>
      <xdr:rowOff>238125</xdr:rowOff>
    </xdr:from>
    <xdr:to>
      <xdr:col>7</xdr:col>
      <xdr:colOff>19050</xdr:colOff>
      <xdr:row>28</xdr:row>
      <xdr:rowOff>9525</xdr:rowOff>
    </xdr:to>
    <xdr:grpSp>
      <xdr:nvGrpSpPr>
        <xdr:cNvPr id="2049" name="Группа 10"/>
        <xdr:cNvGrpSpPr>
          <a:grpSpLocks/>
        </xdr:cNvGrpSpPr>
      </xdr:nvGrpSpPr>
      <xdr:grpSpPr bwMode="auto">
        <a:xfrm>
          <a:off x="9525" y="15382875"/>
          <a:ext cx="5276850" cy="428625"/>
          <a:chOff x="12700" y="5397500"/>
          <a:chExt cx="5270500" cy="428625"/>
        </a:xfrm>
      </xdr:grpSpPr>
      <xdr:sp macro="" textlink="">
        <xdr:nvSpPr>
          <xdr:cNvPr id="2" name="424"/>
          <xdr:cNvSpPr/>
        </xdr:nvSpPr>
        <xdr:spPr>
          <a:xfrm>
            <a:off x="12700" y="5397500"/>
            <a:ext cx="1883681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 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</a:t>
            </a:r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финансового управления</a:t>
            </a:r>
          </a:p>
        </xdr:txBody>
      </xdr:sp>
      <xdr:sp macro="" textlink="">
        <xdr:nvSpPr>
          <xdr:cNvPr id="3" name="425"/>
          <xdr:cNvSpPr/>
        </xdr:nvSpPr>
        <xdr:spPr>
          <a:xfrm>
            <a:off x="12700" y="5673725"/>
            <a:ext cx="1883681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426"/>
          <xdr:cNvCxnSpPr/>
        </xdr:nvCxnSpPr>
        <xdr:spPr>
          <a:xfrm>
            <a:off x="12700" y="5673725"/>
            <a:ext cx="1883681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427"/>
          <xdr:cNvSpPr/>
        </xdr:nvSpPr>
        <xdr:spPr>
          <a:xfrm>
            <a:off x="2200814" y="5397500"/>
            <a:ext cx="884759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428"/>
          <xdr:cNvSpPr/>
        </xdr:nvSpPr>
        <xdr:spPr>
          <a:xfrm>
            <a:off x="2200814" y="5673725"/>
            <a:ext cx="884759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429"/>
          <xdr:cNvCxnSpPr/>
        </xdr:nvCxnSpPr>
        <xdr:spPr>
          <a:xfrm>
            <a:off x="2200814" y="5673725"/>
            <a:ext cx="884759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430"/>
          <xdr:cNvSpPr/>
        </xdr:nvSpPr>
        <xdr:spPr>
          <a:xfrm>
            <a:off x="3399519" y="5397500"/>
            <a:ext cx="1883681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Трофимова Т. В.</a:t>
            </a:r>
          </a:p>
        </xdr:txBody>
      </xdr:sp>
      <xdr:sp macro="" textlink="">
        <xdr:nvSpPr>
          <xdr:cNvPr id="9" name="431"/>
          <xdr:cNvSpPr/>
        </xdr:nvSpPr>
        <xdr:spPr>
          <a:xfrm>
            <a:off x="3399519" y="5673725"/>
            <a:ext cx="1883681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432"/>
          <xdr:cNvCxnSpPr/>
        </xdr:nvCxnSpPr>
        <xdr:spPr>
          <a:xfrm>
            <a:off x="3399519" y="5673725"/>
            <a:ext cx="1883681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0"/>
  <sheetViews>
    <sheetView showGridLines="0" tabSelected="1" topLeftCell="A22" workbookViewId="0">
      <selection activeCell="D4" sqref="D4:F27"/>
    </sheetView>
  </sheetViews>
  <sheetFormatPr defaultRowHeight="12.75" customHeight="1"/>
  <cols>
    <col min="1" max="1" width="8.28515625" customWidth="1"/>
    <col min="2" max="2" width="30.7109375" customWidth="1"/>
    <col min="3" max="3" width="15.42578125" hidden="1" customWidth="1"/>
    <col min="4" max="4" width="15.42578125" customWidth="1"/>
    <col min="5" max="5" width="15.42578125" hidden="1" customWidth="1"/>
    <col min="6" max="6" width="15.42578125" customWidth="1"/>
    <col min="8" max="8" width="13.140625" bestFit="1" customWidth="1"/>
  </cols>
  <sheetData>
    <row r="1" spans="1:7" ht="12.75" customHeight="1">
      <c r="A1" s="22" t="s">
        <v>7</v>
      </c>
      <c r="B1" s="22"/>
      <c r="C1" s="22"/>
      <c r="D1" s="22"/>
      <c r="E1" s="22"/>
      <c r="F1" s="22"/>
      <c r="G1" s="22"/>
    </row>
    <row r="2" spans="1:7" ht="43.5" customHeight="1">
      <c r="A2" s="23"/>
      <c r="B2" s="23"/>
      <c r="C2" s="23"/>
      <c r="D2" s="23"/>
      <c r="E2" s="23"/>
      <c r="F2" s="23"/>
      <c r="G2" s="23"/>
    </row>
    <row r="3" spans="1:7" ht="63.75">
      <c r="A3" s="2" t="s">
        <v>8</v>
      </c>
      <c r="B3" s="2" t="s">
        <v>9</v>
      </c>
      <c r="D3" s="2" t="s">
        <v>10</v>
      </c>
      <c r="F3" s="2" t="s">
        <v>11</v>
      </c>
      <c r="G3" s="9" t="s">
        <v>23</v>
      </c>
    </row>
    <row r="4" spans="1:7" ht="57.75" customHeight="1">
      <c r="A4" s="19" t="s">
        <v>12</v>
      </c>
      <c r="B4" s="20"/>
      <c r="C4" s="11"/>
      <c r="D4" s="12">
        <f>SUM(D5:D12)</f>
        <v>934.66627999999992</v>
      </c>
      <c r="E4" s="15"/>
      <c r="F4" s="12">
        <f>SUM(F5:F12)</f>
        <v>763.86887000000002</v>
      </c>
      <c r="G4" s="12">
        <f>F4/D4*100</f>
        <v>81.72637510791553</v>
      </c>
    </row>
    <row r="5" spans="1:7" ht="67.5">
      <c r="A5" s="3" t="s">
        <v>15</v>
      </c>
      <c r="B5" s="4" t="s">
        <v>24</v>
      </c>
      <c r="C5" s="5">
        <v>61200</v>
      </c>
      <c r="D5" s="10">
        <f>C5/1000</f>
        <v>61.2</v>
      </c>
      <c r="E5" s="10">
        <v>30600</v>
      </c>
      <c r="F5" s="10">
        <f>E5/1000</f>
        <v>30.6</v>
      </c>
      <c r="G5" s="10">
        <f t="shared" ref="G5:G27" si="0">F5/D5*100</f>
        <v>50</v>
      </c>
    </row>
    <row r="6" spans="1:7" ht="45">
      <c r="A6" s="3" t="s">
        <v>16</v>
      </c>
      <c r="B6" s="4" t="s">
        <v>25</v>
      </c>
      <c r="C6" s="5">
        <v>429942.65</v>
      </c>
      <c r="D6" s="10">
        <f t="shared" ref="D6:D12" si="1">C6/1000</f>
        <v>429.94265000000001</v>
      </c>
      <c r="E6" s="10">
        <v>355611.09</v>
      </c>
      <c r="F6" s="10">
        <f t="shared" ref="F6:F12" si="2">E6/1000</f>
        <v>355.61109000000005</v>
      </c>
      <c r="G6" s="10">
        <f t="shared" si="0"/>
        <v>82.711284865551264</v>
      </c>
    </row>
    <row r="7" spans="1:7" ht="56.25">
      <c r="A7" s="3" t="s">
        <v>17</v>
      </c>
      <c r="B7" s="4" t="s">
        <v>26</v>
      </c>
      <c r="C7" s="5">
        <v>7030</v>
      </c>
      <c r="D7" s="10">
        <f t="shared" si="1"/>
        <v>7.03</v>
      </c>
      <c r="E7" s="10">
        <v>7030</v>
      </c>
      <c r="F7" s="10">
        <f t="shared" si="2"/>
        <v>7.03</v>
      </c>
      <c r="G7" s="10">
        <f t="shared" si="0"/>
        <v>100</v>
      </c>
    </row>
    <row r="8" spans="1:7" ht="22.5">
      <c r="A8" s="3" t="s">
        <v>18</v>
      </c>
      <c r="B8" s="4" t="s">
        <v>27</v>
      </c>
      <c r="C8" s="5">
        <v>18475</v>
      </c>
      <c r="D8" s="10">
        <f t="shared" si="1"/>
        <v>18.475000000000001</v>
      </c>
      <c r="E8" s="10">
        <v>18475</v>
      </c>
      <c r="F8" s="10">
        <f t="shared" si="2"/>
        <v>18.475000000000001</v>
      </c>
      <c r="G8" s="10">
        <f t="shared" si="0"/>
        <v>100</v>
      </c>
    </row>
    <row r="9" spans="1:7" ht="45">
      <c r="A9" s="3" t="s">
        <v>19</v>
      </c>
      <c r="B9" s="4" t="s">
        <v>29</v>
      </c>
      <c r="C9" s="5">
        <v>343468.63</v>
      </c>
      <c r="D9" s="10">
        <f t="shared" si="1"/>
        <v>343.46863000000002</v>
      </c>
      <c r="E9" s="10">
        <v>278852.78000000003</v>
      </c>
      <c r="F9" s="10">
        <f t="shared" si="2"/>
        <v>278.85278000000005</v>
      </c>
      <c r="G9" s="10">
        <f t="shared" si="0"/>
        <v>81.187263011472126</v>
      </c>
    </row>
    <row r="10" spans="1:7" ht="56.25">
      <c r="A10" s="3" t="s">
        <v>20</v>
      </c>
      <c r="B10" s="4" t="s">
        <v>28</v>
      </c>
      <c r="C10" s="5">
        <v>1250</v>
      </c>
      <c r="D10" s="10">
        <f t="shared" si="1"/>
        <v>1.25</v>
      </c>
      <c r="E10" s="10">
        <v>0</v>
      </c>
      <c r="F10" s="10">
        <f t="shared" si="2"/>
        <v>0</v>
      </c>
      <c r="G10" s="10">
        <f t="shared" si="0"/>
        <v>0</v>
      </c>
    </row>
    <row r="11" spans="1:7" ht="45">
      <c r="A11" s="3" t="s">
        <v>21</v>
      </c>
      <c r="B11" s="4" t="s">
        <v>3</v>
      </c>
      <c r="C11" s="5">
        <v>5300</v>
      </c>
      <c r="D11" s="10">
        <f t="shared" si="1"/>
        <v>5.3</v>
      </c>
      <c r="E11" s="10">
        <v>5300</v>
      </c>
      <c r="F11" s="10">
        <f t="shared" si="2"/>
        <v>5.3</v>
      </c>
      <c r="G11" s="10">
        <f t="shared" si="0"/>
        <v>100</v>
      </c>
    </row>
    <row r="12" spans="1:7" ht="67.5">
      <c r="A12" s="3" t="s">
        <v>22</v>
      </c>
      <c r="B12" s="4" t="s">
        <v>4</v>
      </c>
      <c r="C12" s="5">
        <v>68000</v>
      </c>
      <c r="D12" s="10">
        <f t="shared" si="1"/>
        <v>68</v>
      </c>
      <c r="E12" s="10">
        <v>68000</v>
      </c>
      <c r="F12" s="10">
        <f t="shared" si="2"/>
        <v>68</v>
      </c>
      <c r="G12" s="10">
        <f t="shared" si="0"/>
        <v>100</v>
      </c>
    </row>
    <row r="13" spans="1:7" ht="29.25" customHeight="1">
      <c r="A13" s="19" t="s">
        <v>13</v>
      </c>
      <c r="B13" s="21"/>
      <c r="C13" s="13"/>
      <c r="D13" s="12">
        <f>SUM(D14:D20)</f>
        <v>2274.18264</v>
      </c>
      <c r="E13" s="16"/>
      <c r="F13" s="12">
        <f>SUM(F14:F20)</f>
        <v>2117.7491400000004</v>
      </c>
      <c r="G13" s="12">
        <f t="shared" si="0"/>
        <v>93.121330835592005</v>
      </c>
    </row>
    <row r="14" spans="1:7" ht="45">
      <c r="A14" s="3" t="s">
        <v>15</v>
      </c>
      <c r="B14" s="4" t="s">
        <v>30</v>
      </c>
      <c r="C14" s="5">
        <v>447794.7</v>
      </c>
      <c r="D14" s="10">
        <f>C14/1000</f>
        <v>447.79470000000003</v>
      </c>
      <c r="E14" s="10">
        <v>349820</v>
      </c>
      <c r="F14" s="10">
        <f>E14/1000</f>
        <v>349.82</v>
      </c>
      <c r="G14" s="10">
        <f t="shared" si="0"/>
        <v>78.120620900604663</v>
      </c>
    </row>
    <row r="15" spans="1:7" ht="22.5">
      <c r="A15" s="3" t="s">
        <v>16</v>
      </c>
      <c r="B15" s="4" t="s">
        <v>31</v>
      </c>
      <c r="C15" s="5">
        <v>401096.55</v>
      </c>
      <c r="D15" s="10">
        <f t="shared" ref="D15:D20" si="3">C15/1000</f>
        <v>401.09654999999998</v>
      </c>
      <c r="E15" s="10">
        <v>362637.75</v>
      </c>
      <c r="F15" s="10">
        <f t="shared" ref="F15:F20" si="4">E15/1000</f>
        <v>362.63774999999998</v>
      </c>
      <c r="G15" s="10">
        <f t="shared" si="0"/>
        <v>90.411585439964512</v>
      </c>
    </row>
    <row r="16" spans="1:7" ht="45">
      <c r="A16" s="3" t="s">
        <v>17</v>
      </c>
      <c r="B16" s="4" t="s">
        <v>0</v>
      </c>
      <c r="C16" s="5">
        <v>110357.32</v>
      </c>
      <c r="D16" s="10">
        <f t="shared" si="3"/>
        <v>110.35732</v>
      </c>
      <c r="E16" s="10">
        <v>90357.32</v>
      </c>
      <c r="F16" s="10">
        <f t="shared" si="4"/>
        <v>90.357320000000001</v>
      </c>
      <c r="G16" s="10">
        <f t="shared" si="0"/>
        <v>81.877051744279399</v>
      </c>
    </row>
    <row r="17" spans="1:7" ht="33.75">
      <c r="A17" s="3" t="s">
        <v>18</v>
      </c>
      <c r="B17" s="4" t="s">
        <v>1</v>
      </c>
      <c r="C17" s="5">
        <v>640000</v>
      </c>
      <c r="D17" s="10">
        <f t="shared" si="3"/>
        <v>640</v>
      </c>
      <c r="E17" s="10">
        <v>640000</v>
      </c>
      <c r="F17" s="10">
        <f t="shared" si="4"/>
        <v>640</v>
      </c>
      <c r="G17" s="10">
        <f t="shared" si="0"/>
        <v>100</v>
      </c>
    </row>
    <row r="18" spans="1:7" ht="33.75">
      <c r="A18" s="3" t="s">
        <v>19</v>
      </c>
      <c r="B18" s="4" t="s">
        <v>2</v>
      </c>
      <c r="C18" s="5">
        <v>429496.99</v>
      </c>
      <c r="D18" s="10">
        <f t="shared" si="3"/>
        <v>429.49698999999998</v>
      </c>
      <c r="E18" s="10">
        <v>429496.99</v>
      </c>
      <c r="F18" s="10">
        <f t="shared" si="4"/>
        <v>429.49698999999998</v>
      </c>
      <c r="G18" s="10">
        <f t="shared" si="0"/>
        <v>100</v>
      </c>
    </row>
    <row r="19" spans="1:7" ht="45">
      <c r="A19" s="3" t="s">
        <v>20</v>
      </c>
      <c r="B19" s="4" t="s">
        <v>3</v>
      </c>
      <c r="C19" s="5">
        <v>209437.08</v>
      </c>
      <c r="D19" s="10">
        <f t="shared" si="3"/>
        <v>209.43707999999998</v>
      </c>
      <c r="E19" s="10">
        <v>209437.08</v>
      </c>
      <c r="F19" s="10">
        <f t="shared" si="4"/>
        <v>209.43707999999998</v>
      </c>
      <c r="G19" s="10">
        <f t="shared" si="0"/>
        <v>100</v>
      </c>
    </row>
    <row r="20" spans="1:7" ht="67.5">
      <c r="A20" s="3" t="s">
        <v>21</v>
      </c>
      <c r="B20" s="4" t="s">
        <v>4</v>
      </c>
      <c r="C20" s="5">
        <v>36000</v>
      </c>
      <c r="D20" s="10">
        <f t="shared" si="3"/>
        <v>36</v>
      </c>
      <c r="E20" s="10">
        <v>36000</v>
      </c>
      <c r="F20" s="10">
        <f t="shared" si="4"/>
        <v>36</v>
      </c>
      <c r="G20" s="10">
        <f t="shared" si="0"/>
        <v>100</v>
      </c>
    </row>
    <row r="21" spans="1:7" ht="39" customHeight="1">
      <c r="A21" s="19" t="s">
        <v>14</v>
      </c>
      <c r="B21" s="20"/>
      <c r="C21" s="14"/>
      <c r="D21" s="12">
        <f>SUM(D22:D26)</f>
        <v>1507.0774200000001</v>
      </c>
      <c r="E21" s="17"/>
      <c r="F21" s="12">
        <f>SUM(F22:F26)</f>
        <v>1433.7592</v>
      </c>
      <c r="G21" s="12">
        <f t="shared" si="0"/>
        <v>95.135072755585441</v>
      </c>
    </row>
    <row r="22" spans="1:7" ht="45">
      <c r="A22" s="3" t="s">
        <v>15</v>
      </c>
      <c r="B22" s="4" t="s">
        <v>32</v>
      </c>
      <c r="C22" s="5">
        <v>10000</v>
      </c>
      <c r="D22" s="10">
        <f>C22/1000</f>
        <v>10</v>
      </c>
      <c r="E22" s="10">
        <v>10000</v>
      </c>
      <c r="F22" s="10">
        <f>E22/1000</f>
        <v>10</v>
      </c>
      <c r="G22" s="10">
        <f t="shared" si="0"/>
        <v>100</v>
      </c>
    </row>
    <row r="23" spans="1:7" ht="33.75">
      <c r="A23" s="3" t="s">
        <v>16</v>
      </c>
      <c r="B23" s="4" t="s">
        <v>33</v>
      </c>
      <c r="C23" s="5">
        <v>612400</v>
      </c>
      <c r="D23" s="10">
        <f>C23/1000</f>
        <v>612.4</v>
      </c>
      <c r="E23" s="10">
        <v>612390</v>
      </c>
      <c r="F23" s="10">
        <f>E23/1000</f>
        <v>612.39</v>
      </c>
      <c r="G23" s="10">
        <f t="shared" si="0"/>
        <v>99.998367080339648</v>
      </c>
    </row>
    <row r="24" spans="1:7" ht="56.25">
      <c r="A24" s="3" t="s">
        <v>17</v>
      </c>
      <c r="B24" s="4" t="s">
        <v>34</v>
      </c>
      <c r="C24" s="5">
        <v>560024.42000000004</v>
      </c>
      <c r="D24" s="10">
        <f>C24/1000</f>
        <v>560.02442000000008</v>
      </c>
      <c r="E24" s="10">
        <v>507769.2</v>
      </c>
      <c r="F24" s="10">
        <f>E24/1000</f>
        <v>507.76920000000001</v>
      </c>
      <c r="G24" s="10">
        <f t="shared" si="0"/>
        <v>90.669117607407173</v>
      </c>
    </row>
    <row r="25" spans="1:7" ht="56.25">
      <c r="A25" s="3" t="s">
        <v>18</v>
      </c>
      <c r="B25" s="4" t="s">
        <v>35</v>
      </c>
      <c r="C25" s="5">
        <v>21053</v>
      </c>
      <c r="D25" s="10">
        <f>C25/1000</f>
        <v>21.053000000000001</v>
      </c>
      <c r="E25" s="10">
        <v>0</v>
      </c>
      <c r="F25" s="10">
        <f>E25/1000</f>
        <v>0</v>
      </c>
      <c r="G25" s="10">
        <f t="shared" si="0"/>
        <v>0</v>
      </c>
    </row>
    <row r="26" spans="1:7" ht="45">
      <c r="A26" s="3" t="s">
        <v>19</v>
      </c>
      <c r="B26" s="4" t="s">
        <v>5</v>
      </c>
      <c r="C26" s="5">
        <v>303600</v>
      </c>
      <c r="D26" s="10">
        <f>C26/1000</f>
        <v>303.60000000000002</v>
      </c>
      <c r="E26" s="10">
        <v>303600</v>
      </c>
      <c r="F26" s="10">
        <f>E26/1000</f>
        <v>303.60000000000002</v>
      </c>
      <c r="G26" s="10">
        <f t="shared" si="0"/>
        <v>100</v>
      </c>
    </row>
    <row r="27" spans="1:7">
      <c r="A27" s="6" t="s">
        <v>6</v>
      </c>
      <c r="B27" s="7"/>
      <c r="C27" s="8">
        <v>4715926.34</v>
      </c>
      <c r="D27" s="18">
        <f>SUM(D4,D13,D21)</f>
        <v>4715.92634</v>
      </c>
      <c r="E27" s="18">
        <v>4315377.21</v>
      </c>
      <c r="F27" s="18">
        <f>SUM(F4,F13,F21)</f>
        <v>4315.3772100000006</v>
      </c>
      <c r="G27" s="12">
        <f t="shared" si="0"/>
        <v>91.506459153049462</v>
      </c>
    </row>
    <row r="28" spans="1:7" ht="51.75" customHeight="1">
      <c r="A28" s="1"/>
    </row>
    <row r="29" spans="1:7" ht="42.75" customHeight="1">
      <c r="A29" s="1"/>
    </row>
    <row r="30" spans="1:7" ht="42.75" customHeight="1">
      <c r="A30" s="1"/>
    </row>
  </sheetData>
  <mergeCells count="4">
    <mergeCell ref="A4:B4"/>
    <mergeCell ref="A13:B13"/>
    <mergeCell ref="A21:B21"/>
    <mergeCell ref="A1:G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01 декабря 2015</vt:lpstr>
      <vt:lpstr>'01 декабря 2015'!APPT</vt:lpstr>
      <vt:lpstr>'01 декабря 2015'!FIO</vt:lpstr>
      <vt:lpstr>'01 декабря 2015'!SIGN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2016-01-18T07:14:21Z</cp:lastPrinted>
  <dcterms:created xsi:type="dcterms:W3CDTF">2002-03-11T10:22:12Z</dcterms:created>
  <dcterms:modified xsi:type="dcterms:W3CDTF">2016-01-21T00:34:10Z</dcterms:modified>
</cp:coreProperties>
</file>